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budżet" sheetId="1" r:id="rId1"/>
    <sheet name="Instrukcja" sheetId="2" r:id="rId2"/>
  </sheets>
  <definedNames>
    <definedName name="_xlnm.Print_Area" localSheetId="0">'budżet'!$A$1:$K$11</definedName>
    <definedName name="_xlnm.Print_Area" localSheetId="1">'Instrukcja'!$A$1:$L$18</definedName>
  </definedNames>
  <calcPr fullCalcOnLoad="1"/>
</workbook>
</file>

<file path=xl/sharedStrings.xml><?xml version="1.0" encoding="utf-8"?>
<sst xmlns="http://schemas.openxmlformats.org/spreadsheetml/2006/main" count="97" uniqueCount="64">
  <si>
    <t>nocleg</t>
  </si>
  <si>
    <t>osoba</t>
  </si>
  <si>
    <t>RAZEM KOSZTY</t>
  </si>
  <si>
    <t>miesiąc</t>
  </si>
  <si>
    <t>Lp.</t>
  </si>
  <si>
    <t>Numer działania</t>
  </si>
  <si>
    <t>Termin realizacji (kwartał, rok)</t>
  </si>
  <si>
    <t xml:space="preserve"> </t>
  </si>
  <si>
    <t>Jednostka</t>
  </si>
  <si>
    <t>dzień</t>
  </si>
  <si>
    <t>godzina</t>
  </si>
  <si>
    <t>sztuka</t>
  </si>
  <si>
    <t>osobodzień</t>
  </si>
  <si>
    <t>Nazwa i opis wydatku</t>
  </si>
  <si>
    <t>Liczba</t>
  </si>
  <si>
    <t>Należy przedstawić możliwie szczegółową specyfikację poszczególnych rodzajów wydatków, jakie wnioskodawca zamierza ponieść w ramach realizacji działań.Kolumna Nazwa i opis wydatku powinna być wypełniona mozliwie dokładnie w podziale na poszczególne elementy, np. opis wydatku na szkolenia powinien obejmować w szczególności wynajem sali, wynagrodzenie trenera, catering, koszty materiałów szkoleniowych itd. Wydatki związane z zarządzeniem projektem, jeśli się takie przewiduje, muszą stanowić odrębne działanie.</t>
  </si>
  <si>
    <t>1 (Zarządzanie projektem)</t>
  </si>
  <si>
    <t>I.2013-IV.2014</t>
  </si>
  <si>
    <t>Wynajem sali szkoleniowej</t>
  </si>
  <si>
    <t>III.2013</t>
  </si>
  <si>
    <t>2 (Szkolenie dla 10 pracowników jst)</t>
  </si>
  <si>
    <t>3 Promocja</t>
  </si>
  <si>
    <t>I.2013, IV.2014</t>
  </si>
  <si>
    <t>Nocleg dla 10 uczestników</t>
  </si>
  <si>
    <t>Opracowanie strony internetowej projektu</t>
  </si>
  <si>
    <t>I.2013</t>
  </si>
  <si>
    <t>3a (Organizacja konferencji podsumowującej)</t>
  </si>
  <si>
    <t>Wynajem sali konferencyjnej</t>
  </si>
  <si>
    <t>IV.2014</t>
  </si>
  <si>
    <t>Wynagrodzenie 2 prelegentów</t>
  </si>
  <si>
    <t>Przykładowy wzór</t>
  </si>
  <si>
    <t>Kwota z dotacji (EUR)</t>
  </si>
  <si>
    <t>Kwota ogółem (EUR)</t>
  </si>
  <si>
    <t>Catering (10 euro/os.)</t>
  </si>
  <si>
    <t>Artykuły w prasie regionalnej (2*500 euro)</t>
  </si>
  <si>
    <t>Stawka jednostkowa w EUR</t>
  </si>
  <si>
    <t>Obsługa strony internetowej (100 euro/mies.)</t>
  </si>
  <si>
    <t>Catering (15 euro/os. *2 dni)</t>
  </si>
  <si>
    <t>Materiały szkoleniowe (10 euro/szt.)</t>
  </si>
  <si>
    <t>Wynagrodzenie trenera (25 euro/h)</t>
  </si>
  <si>
    <t>Koordynator projektu (um. o pracę, 1/2 etatu, 1.000 euro brutto/mies.)</t>
  </si>
  <si>
    <t>Wkład własny (opcjonalnie)</t>
  </si>
  <si>
    <t>DETAILED BUDGET OF THE PROJECT</t>
  </si>
  <si>
    <t>No.</t>
  </si>
  <si>
    <t>Name and description of the expenditure</t>
  </si>
  <si>
    <t>Date of completion (quarter, year)</t>
  </si>
  <si>
    <t>Unit</t>
  </si>
  <si>
    <t>Number</t>
  </si>
  <si>
    <t>month</t>
  </si>
  <si>
    <t>day</t>
  </si>
  <si>
    <t>hour</t>
  </si>
  <si>
    <t>item</t>
  </si>
  <si>
    <t>man/days</t>
  </si>
  <si>
    <t>accomodation</t>
  </si>
  <si>
    <t>person</t>
  </si>
  <si>
    <t>set</t>
  </si>
  <si>
    <t>Unit rate</t>
  </si>
  <si>
    <t>Total amount in PLN*</t>
  </si>
  <si>
    <t>Funding amount (PLN)*</t>
  </si>
  <si>
    <t>Co-financing (optional)</t>
  </si>
  <si>
    <t>TOTAL</t>
  </si>
  <si>
    <t>* to convert the value of financing and project value from EUR to PLN, the average NBP exchange rate should be used as of the day of submitting to applicants the written information about qualifying for the second stage of the call</t>
  </si>
  <si>
    <t>Activity number from the LDP/ Acion Plan</t>
  </si>
  <si>
    <t>Funding amount (EUR)</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</si>
</sst>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Red]0.00"/>
    <numFmt numFmtId="169" formatCode="[$-415]d\ mmmm\ yyyy"/>
    <numFmt numFmtId="170" formatCode="#,##0.00\ &quot;zł&quot;"/>
    <numFmt numFmtId="171" formatCode="#,##0.00\ _z_ł"/>
    <numFmt numFmtId="172" formatCode="[$€-2]\ #,##0.00"/>
    <numFmt numFmtId="173" formatCode="#,##0.00\ [$EUR]"/>
  </numFmts>
  <fonts count="53">
    <font>
      <sz val="10"/>
      <name val="Arial"/>
      <family val="0"/>
    </font>
    <font>
      <b/>
      <sz val="10"/>
      <name val="Tahoma"/>
      <family val="2"/>
    </font>
    <font>
      <sz val="10"/>
      <name val="Tahoma"/>
      <family val="2"/>
    </font>
    <font>
      <b/>
      <sz val="10"/>
      <color indexed="10"/>
      <name val="Tahoma"/>
      <family val="2"/>
    </font>
    <font>
      <sz val="8"/>
      <name val="Tahoma"/>
      <family val="2"/>
    </font>
    <font>
      <b/>
      <sz val="8"/>
      <name val="Tahoma"/>
      <family val="2"/>
    </font>
    <font>
      <sz val="9"/>
      <name val="Tahoma"/>
      <family val="2"/>
    </font>
    <font>
      <b/>
      <sz val="10"/>
      <name val="Arial"/>
      <family val="2"/>
    </font>
    <font>
      <b/>
      <sz val="12"/>
      <name val="Tahoma"/>
      <family val="2"/>
    </font>
    <font>
      <sz val="12"/>
      <name val="Tahoma"/>
      <family val="2"/>
    </font>
    <font>
      <b/>
      <sz val="12"/>
      <color indexed="10"/>
      <name val="Tahoma"/>
      <family val="2"/>
    </font>
    <font>
      <b/>
      <sz val="12"/>
      <name val="Arial"/>
      <family val="2"/>
    </font>
    <font>
      <sz val="12"/>
      <name val="Arial"/>
      <family val="2"/>
    </font>
    <font>
      <sz val="11"/>
      <name val="Arial"/>
      <family val="2"/>
    </font>
    <font>
      <b/>
      <sz val="13"/>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3" fontId="0" fillId="0" borderId="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8"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26" borderId="1" applyNumberFormat="0" applyAlignment="0" applyProtection="0"/>
    <xf numFmtId="0" fontId="47"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1"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xf>
    <xf numFmtId="0" fontId="4" fillId="0" borderId="10" xfId="0" applyFont="1" applyBorder="1" applyAlignment="1">
      <alignment wrapText="1"/>
    </xf>
    <xf numFmtId="0" fontId="1" fillId="0" borderId="0" xfId="0" applyFont="1" applyBorder="1" applyAlignment="1">
      <alignment horizontal="center" vertical="center" wrapText="1"/>
    </xf>
    <xf numFmtId="170" fontId="2" fillId="0" borderId="0" xfId="0" applyNumberFormat="1" applyFont="1" applyBorder="1" applyAlignment="1">
      <alignment/>
    </xf>
    <xf numFmtId="10" fontId="2" fillId="0" borderId="0" xfId="0" applyNumberFormat="1" applyFont="1" applyBorder="1" applyAlignment="1">
      <alignment/>
    </xf>
    <xf numFmtId="0" fontId="5" fillId="0" borderId="10" xfId="0" applyFont="1" applyBorder="1" applyAlignment="1">
      <alignment/>
    </xf>
    <xf numFmtId="0" fontId="2" fillId="32" borderId="10" xfId="0" applyFont="1" applyFill="1" applyBorder="1" applyAlignment="1">
      <alignment/>
    </xf>
    <xf numFmtId="0" fontId="5" fillId="32" borderId="10" xfId="0" applyFont="1" applyFill="1" applyBorder="1" applyAlignment="1">
      <alignment/>
    </xf>
    <xf numFmtId="0" fontId="4" fillId="0" borderId="10" xfId="0" applyFont="1" applyBorder="1" applyAlignment="1">
      <alignment horizontal="center" wrapText="1"/>
    </xf>
    <xf numFmtId="0" fontId="5" fillId="32" borderId="10" xfId="0" applyNumberFormat="1" applyFont="1" applyFill="1" applyBorder="1" applyAlignment="1">
      <alignment wrapText="1"/>
    </xf>
    <xf numFmtId="0" fontId="4" fillId="0" borderId="10" xfId="0" applyNumberFormat="1" applyFont="1" applyBorder="1" applyAlignment="1">
      <alignment wrapText="1"/>
    </xf>
    <xf numFmtId="0" fontId="3" fillId="0" borderId="0" xfId="0" applyNumberFormat="1" applyFont="1" applyAlignment="1">
      <alignment wrapText="1"/>
    </xf>
    <xf numFmtId="0" fontId="2" fillId="0" borderId="0" xfId="0" applyNumberFormat="1" applyFont="1" applyAlignment="1">
      <alignment wrapText="1"/>
    </xf>
    <xf numFmtId="1" fontId="5" fillId="32" borderId="10" xfId="0" applyNumberFormat="1" applyFont="1" applyFill="1" applyBorder="1" applyAlignment="1">
      <alignment horizontal="center" wrapText="1"/>
    </xf>
    <xf numFmtId="4" fontId="5" fillId="32" borderId="10" xfId="0" applyNumberFormat="1" applyFont="1" applyFill="1" applyBorder="1" applyAlignment="1">
      <alignment horizontal="center" wrapText="1"/>
    </xf>
    <xf numFmtId="0" fontId="4" fillId="0" borderId="10" xfId="0" applyFont="1" applyFill="1" applyBorder="1" applyAlignment="1">
      <alignment wrapText="1"/>
    </xf>
    <xf numFmtId="1" fontId="4" fillId="32" borderId="10" xfId="0" applyNumberFormat="1" applyFont="1" applyFill="1" applyBorder="1" applyAlignment="1">
      <alignment wrapText="1"/>
    </xf>
    <xf numFmtId="4" fontId="4" fillId="32" borderId="10" xfId="0" applyNumberFormat="1" applyFont="1" applyFill="1" applyBorder="1" applyAlignment="1">
      <alignment horizontal="center" wrapText="1"/>
    </xf>
    <xf numFmtId="4" fontId="2" fillId="0" borderId="0" xfId="0" applyNumberFormat="1" applyFont="1" applyAlignment="1">
      <alignment wrapText="1"/>
    </xf>
    <xf numFmtId="1" fontId="2" fillId="0" borderId="0" xfId="0" applyNumberFormat="1" applyFont="1" applyAlignment="1">
      <alignment wrapText="1"/>
    </xf>
    <xf numFmtId="4" fontId="2" fillId="0" borderId="0" xfId="0" applyNumberFormat="1" applyFont="1" applyAlignment="1">
      <alignment horizontal="center" wrapText="1"/>
    </xf>
    <xf numFmtId="0" fontId="0" fillId="0" borderId="0" xfId="0" applyAlignment="1">
      <alignment wrapText="1"/>
    </xf>
    <xf numFmtId="9" fontId="0" fillId="0" borderId="0" xfId="55" applyAlignment="1">
      <alignment/>
    </xf>
    <xf numFmtId="0" fontId="5" fillId="32" borderId="10" xfId="0" applyFont="1" applyFill="1" applyBorder="1" applyAlignment="1">
      <alignment wrapText="1"/>
    </xf>
    <xf numFmtId="0" fontId="4" fillId="0" borderId="10" xfId="0" applyFont="1" applyFill="1" applyBorder="1" applyAlignment="1">
      <alignment horizontal="center" wrapText="1"/>
    </xf>
    <xf numFmtId="0" fontId="8" fillId="0" borderId="0" xfId="0" applyFont="1" applyBorder="1" applyAlignment="1">
      <alignment/>
    </xf>
    <xf numFmtId="0" fontId="9" fillId="0" borderId="0" xfId="0" applyFont="1" applyBorder="1" applyAlignment="1">
      <alignment/>
    </xf>
    <xf numFmtId="0" fontId="9" fillId="0" borderId="0" xfId="0" applyNumberFormat="1" applyFont="1" applyBorder="1" applyAlignment="1">
      <alignment wrapText="1"/>
    </xf>
    <xf numFmtId="4" fontId="9" fillId="0" borderId="0" xfId="0" applyNumberFormat="1" applyFont="1" applyBorder="1" applyAlignment="1">
      <alignment horizontal="center" wrapText="1"/>
    </xf>
    <xf numFmtId="1" fontId="9" fillId="0" borderId="0" xfId="0" applyNumberFormat="1" applyFont="1" applyBorder="1" applyAlignment="1">
      <alignment wrapText="1"/>
    </xf>
    <xf numFmtId="4" fontId="9" fillId="0" borderId="0" xfId="0" applyNumberFormat="1" applyFont="1" applyBorder="1" applyAlignment="1">
      <alignment wrapText="1"/>
    </xf>
    <xf numFmtId="170" fontId="8" fillId="0" borderId="0" xfId="0" applyNumberFormat="1" applyFont="1" applyFill="1" applyBorder="1" applyAlignment="1">
      <alignment wrapText="1"/>
    </xf>
    <xf numFmtId="0" fontId="8" fillId="0" borderId="0" xfId="0" applyFont="1" applyFill="1" applyAlignment="1">
      <alignment/>
    </xf>
    <xf numFmtId="0" fontId="8" fillId="0" borderId="0" xfId="0" applyNumberFormat="1" applyFont="1" applyFill="1" applyAlignment="1">
      <alignment wrapText="1"/>
    </xf>
    <xf numFmtId="4" fontId="9" fillId="0" borderId="0" xfId="0" applyNumberFormat="1" applyFont="1" applyFill="1" applyAlignment="1">
      <alignment horizontal="center" wrapText="1"/>
    </xf>
    <xf numFmtId="1" fontId="9" fillId="0" borderId="0" xfId="0" applyNumberFormat="1" applyFont="1" applyFill="1" applyAlignment="1">
      <alignment wrapText="1"/>
    </xf>
    <xf numFmtId="4" fontId="9" fillId="0" borderId="0" xfId="0" applyNumberFormat="1" applyFont="1" applyFill="1" applyAlignment="1">
      <alignment wrapText="1"/>
    </xf>
    <xf numFmtId="170" fontId="8" fillId="0" borderId="0" xfId="0" applyNumberFormat="1" applyFont="1" applyFill="1" applyAlignment="1">
      <alignment wrapText="1"/>
    </xf>
    <xf numFmtId="170" fontId="9" fillId="0" borderId="0" xfId="0" applyNumberFormat="1" applyFont="1" applyFill="1" applyAlignment="1">
      <alignment wrapText="1"/>
    </xf>
    <xf numFmtId="0" fontId="9" fillId="0" borderId="0" xfId="0" applyFont="1" applyFill="1" applyAlignment="1">
      <alignment/>
    </xf>
    <xf numFmtId="0" fontId="9" fillId="0" borderId="0" xfId="0" applyNumberFormat="1" applyFont="1" applyFill="1" applyAlignment="1">
      <alignment wrapText="1"/>
    </xf>
    <xf numFmtId="4" fontId="8" fillId="0" borderId="0" xfId="0" applyNumberFormat="1" applyFont="1" applyFill="1" applyAlignment="1">
      <alignment wrapText="1"/>
    </xf>
    <xf numFmtId="0" fontId="10" fillId="0" borderId="0" xfId="0" applyFont="1" applyFill="1" applyAlignment="1">
      <alignment/>
    </xf>
    <xf numFmtId="0" fontId="10" fillId="0" borderId="0" xfId="0" applyNumberFormat="1" applyFont="1" applyFill="1" applyAlignment="1">
      <alignment wrapText="1"/>
    </xf>
    <xf numFmtId="4" fontId="9" fillId="0" borderId="0" xfId="0" applyNumberFormat="1" applyFont="1" applyAlignment="1">
      <alignment wrapText="1"/>
    </xf>
    <xf numFmtId="172" fontId="4" fillId="0" borderId="10" xfId="42" applyNumberFormat="1" applyFont="1" applyBorder="1" applyAlignment="1">
      <alignment wrapText="1"/>
    </xf>
    <xf numFmtId="172" fontId="4" fillId="0" borderId="10" xfId="42" applyNumberFormat="1" applyFont="1" applyFill="1" applyBorder="1" applyAlignment="1">
      <alignment wrapText="1"/>
    </xf>
    <xf numFmtId="172" fontId="5" fillId="32" borderId="10" xfId="0" applyNumberFormat="1" applyFont="1" applyFill="1" applyBorder="1" applyAlignment="1">
      <alignment wrapText="1"/>
    </xf>
    <xf numFmtId="0" fontId="0" fillId="0" borderId="0" xfId="0" applyFont="1" applyAlignment="1">
      <alignment/>
    </xf>
    <xf numFmtId="0" fontId="11" fillId="32" borderId="10" xfId="0" applyFont="1" applyFill="1" applyBorder="1" applyAlignment="1">
      <alignment/>
    </xf>
    <xf numFmtId="4" fontId="11" fillId="32" borderId="10" xfId="0" applyNumberFormat="1" applyFont="1" applyFill="1" applyBorder="1" applyAlignment="1">
      <alignment horizontal="center" wrapText="1"/>
    </xf>
    <xf numFmtId="1" fontId="11" fillId="32" borderId="10" xfId="0" applyNumberFormat="1" applyFont="1" applyFill="1" applyBorder="1" applyAlignment="1">
      <alignment horizontal="center" wrapText="1"/>
    </xf>
    <xf numFmtId="0" fontId="7" fillId="0" borderId="0" xfId="0" applyFont="1" applyBorder="1" applyAlignment="1">
      <alignment horizontal="center" vertical="center" wrapText="1"/>
    </xf>
    <xf numFmtId="0" fontId="12" fillId="0" borderId="10" xfId="0" applyFont="1" applyBorder="1" applyAlignment="1">
      <alignment/>
    </xf>
    <xf numFmtId="0" fontId="12" fillId="12" borderId="10" xfId="0" applyFont="1" applyFill="1" applyBorder="1" applyAlignment="1">
      <alignment/>
    </xf>
    <xf numFmtId="0" fontId="12" fillId="12" borderId="10" xfId="0" applyNumberFormat="1" applyFont="1" applyFill="1" applyBorder="1" applyAlignment="1">
      <alignment wrapText="1"/>
    </xf>
    <xf numFmtId="0" fontId="12" fillId="12" borderId="10" xfId="0" applyFont="1" applyFill="1" applyBorder="1" applyAlignment="1">
      <alignment horizontal="center" wrapText="1"/>
    </xf>
    <xf numFmtId="0" fontId="12" fillId="12" borderId="10" xfId="0" applyFont="1" applyFill="1" applyBorder="1" applyAlignment="1">
      <alignment wrapText="1"/>
    </xf>
    <xf numFmtId="0" fontId="0" fillId="0" borderId="0" xfId="0" applyFont="1" applyBorder="1" applyAlignment="1">
      <alignment horizontal="left" vertical="center" wrapText="1"/>
    </xf>
    <xf numFmtId="0" fontId="12" fillId="12" borderId="10" xfId="0" applyFont="1" applyFill="1" applyBorder="1" applyAlignment="1">
      <alignment/>
    </xf>
    <xf numFmtId="0" fontId="0" fillId="0" borderId="0" xfId="0" applyFont="1" applyFill="1" applyAlignment="1">
      <alignment/>
    </xf>
    <xf numFmtId="0" fontId="12" fillId="32" borderId="10" xfId="0" applyFont="1" applyFill="1" applyBorder="1" applyAlignment="1">
      <alignment/>
    </xf>
    <xf numFmtId="0" fontId="11" fillId="32" borderId="10" xfId="0" applyFont="1" applyFill="1" applyBorder="1" applyAlignment="1">
      <alignment/>
    </xf>
    <xf numFmtId="0" fontId="11" fillId="32" borderId="10" xfId="0" applyNumberFormat="1" applyFont="1" applyFill="1" applyBorder="1" applyAlignment="1">
      <alignment wrapText="1"/>
    </xf>
    <xf numFmtId="4" fontId="12" fillId="32" borderId="10" xfId="0" applyNumberFormat="1" applyFont="1" applyFill="1" applyBorder="1" applyAlignment="1">
      <alignment horizontal="center" wrapText="1"/>
    </xf>
    <xf numFmtId="1" fontId="12" fillId="32" borderId="10" xfId="0" applyNumberFormat="1" applyFont="1" applyFill="1" applyBorder="1" applyAlignment="1">
      <alignment wrapText="1"/>
    </xf>
    <xf numFmtId="0" fontId="7" fillId="32" borderId="10" xfId="0" applyNumberFormat="1" applyFont="1" applyFill="1" applyBorder="1" applyAlignment="1">
      <alignment wrapText="1"/>
    </xf>
    <xf numFmtId="170" fontId="12" fillId="12" borderId="10" xfId="42" applyNumberFormat="1" applyFont="1" applyFill="1" applyBorder="1" applyAlignment="1">
      <alignment wrapText="1"/>
    </xf>
    <xf numFmtId="170" fontId="11" fillId="32" borderId="10" xfId="0" applyNumberFormat="1" applyFont="1" applyFill="1" applyBorder="1" applyAlignment="1">
      <alignment wrapText="1"/>
    </xf>
    <xf numFmtId="0" fontId="13" fillId="0" borderId="0" xfId="0" applyFont="1" applyFill="1" applyAlignment="1">
      <alignment/>
    </xf>
    <xf numFmtId="0" fontId="14" fillId="0" borderId="11"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center"/>
    </xf>
    <xf numFmtId="4" fontId="11" fillId="32" borderId="10" xfId="0" applyNumberFormat="1" applyFont="1" applyFill="1" applyBorder="1" applyAlignment="1">
      <alignment horizontal="center" wrapText="1"/>
    </xf>
    <xf numFmtId="173" fontId="12" fillId="12" borderId="10" xfId="44" applyNumberFormat="1" applyFont="1" applyFill="1" applyBorder="1" applyAlignment="1">
      <alignment wrapText="1"/>
    </xf>
    <xf numFmtId="173" fontId="11" fillId="32" borderId="10" xfId="0" applyNumberFormat="1" applyFont="1" applyFill="1" applyBorder="1" applyAlignment="1">
      <alignment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6"/>
  <sheetViews>
    <sheetView tabSelected="1" zoomScalePageLayoutView="0" workbookViewId="0" topLeftCell="A1">
      <selection activeCell="J2" sqref="J2"/>
    </sheetView>
  </sheetViews>
  <sheetFormatPr defaultColWidth="9.140625" defaultRowHeight="12.75"/>
  <cols>
    <col min="1" max="1" width="4.140625" style="1" customWidth="1"/>
    <col min="2" max="2" width="11.140625" style="1" customWidth="1"/>
    <col min="3" max="3" width="50.421875" style="1" customWidth="1"/>
    <col min="4" max="4" width="15.7109375" style="16" customWidth="1"/>
    <col min="5" max="5" width="13.00390625" style="24" customWidth="1"/>
    <col min="6" max="6" width="11.57421875" style="16" customWidth="1"/>
    <col min="7" max="7" width="15.8515625" style="23" customWidth="1"/>
    <col min="8" max="8" width="18.140625" style="22" customWidth="1"/>
    <col min="9" max="10" width="20.00390625" style="22" customWidth="1"/>
    <col min="11" max="11" width="17.8515625" style="22" customWidth="1"/>
    <col min="12" max="12" width="26.421875" style="1" hidden="1" customWidth="1"/>
    <col min="13" max="13" width="12.28125" style="1" customWidth="1"/>
    <col min="14" max="14" width="13.140625" style="1" customWidth="1"/>
    <col min="15" max="15" width="13.57421875" style="1" customWidth="1"/>
    <col min="16" max="16384" width="9.140625" style="1" customWidth="1"/>
  </cols>
  <sheetData>
    <row r="1" spans="1:12" ht="18.75" customHeight="1">
      <c r="A1" s="74" t="s">
        <v>42</v>
      </c>
      <c r="B1" s="74"/>
      <c r="C1" s="74"/>
      <c r="D1" s="74"/>
      <c r="E1" s="74"/>
      <c r="F1" s="74"/>
      <c r="G1" s="74"/>
      <c r="H1" s="74"/>
      <c r="I1" s="74"/>
      <c r="J1" s="74"/>
      <c r="K1" s="74"/>
      <c r="L1" s="52"/>
    </row>
    <row r="2" spans="1:16" s="2" customFormat="1" ht="100.5" customHeight="1">
      <c r="A2" s="53" t="s">
        <v>43</v>
      </c>
      <c r="B2" s="70" t="s">
        <v>62</v>
      </c>
      <c r="C2" s="53" t="s">
        <v>44</v>
      </c>
      <c r="D2" s="67" t="s">
        <v>45</v>
      </c>
      <c r="E2" s="54" t="s">
        <v>46</v>
      </c>
      <c r="F2" s="55" t="s">
        <v>47</v>
      </c>
      <c r="G2" s="55" t="s">
        <v>56</v>
      </c>
      <c r="H2" s="54" t="s">
        <v>57</v>
      </c>
      <c r="I2" s="54" t="s">
        <v>58</v>
      </c>
      <c r="J2" s="77" t="s">
        <v>63</v>
      </c>
      <c r="K2" s="54" t="s">
        <v>59</v>
      </c>
      <c r="L2" s="56"/>
      <c r="M2" s="6"/>
      <c r="N2" s="6"/>
      <c r="O2" s="6"/>
      <c r="P2" s="6"/>
    </row>
    <row r="3" spans="1:16" ht="46.5" customHeight="1">
      <c r="A3" s="57">
        <v>1</v>
      </c>
      <c r="B3" s="58"/>
      <c r="C3" s="58"/>
      <c r="D3" s="59"/>
      <c r="E3" s="60" t="s">
        <v>48</v>
      </c>
      <c r="F3" s="59"/>
      <c r="G3" s="61"/>
      <c r="H3" s="71">
        <f aca="true" t="shared" si="0" ref="H3:H10">F3*G3</f>
        <v>0</v>
      </c>
      <c r="I3" s="71">
        <v>0</v>
      </c>
      <c r="J3" s="78">
        <v>0</v>
      </c>
      <c r="K3" s="71">
        <v>0</v>
      </c>
      <c r="L3" s="62"/>
      <c r="M3" s="7"/>
      <c r="N3" s="7"/>
      <c r="O3" s="7"/>
      <c r="P3" s="8"/>
    </row>
    <row r="4" spans="1:16" ht="41.25" customHeight="1">
      <c r="A4" s="57">
        <v>2</v>
      </c>
      <c r="B4" s="58"/>
      <c r="C4" s="58"/>
      <c r="D4" s="59"/>
      <c r="E4" s="60" t="s">
        <v>49</v>
      </c>
      <c r="F4" s="59"/>
      <c r="G4" s="61"/>
      <c r="H4" s="71">
        <f t="shared" si="0"/>
        <v>0</v>
      </c>
      <c r="I4" s="71">
        <v>0</v>
      </c>
      <c r="J4" s="78">
        <v>0</v>
      </c>
      <c r="K4" s="71">
        <v>0</v>
      </c>
      <c r="L4" s="62"/>
      <c r="M4" s="7"/>
      <c r="N4" s="7"/>
      <c r="O4" s="7"/>
      <c r="P4" s="8"/>
    </row>
    <row r="5" spans="1:16" ht="38.25" customHeight="1">
      <c r="A5" s="57">
        <v>3</v>
      </c>
      <c r="B5" s="58"/>
      <c r="C5" s="58"/>
      <c r="D5" s="59"/>
      <c r="E5" s="60" t="s">
        <v>50</v>
      </c>
      <c r="F5" s="59"/>
      <c r="G5" s="61"/>
      <c r="H5" s="71">
        <f t="shared" si="0"/>
        <v>0</v>
      </c>
      <c r="I5" s="71">
        <v>0</v>
      </c>
      <c r="J5" s="78">
        <v>0</v>
      </c>
      <c r="K5" s="71">
        <v>0</v>
      </c>
      <c r="L5" s="62"/>
      <c r="M5" s="7"/>
      <c r="N5" s="7"/>
      <c r="O5" s="7"/>
      <c r="P5" s="8"/>
    </row>
    <row r="6" spans="1:16" ht="35.25" customHeight="1">
      <c r="A6" s="57">
        <v>4</v>
      </c>
      <c r="B6" s="58"/>
      <c r="C6" s="58"/>
      <c r="D6" s="59"/>
      <c r="E6" s="60" t="s">
        <v>51</v>
      </c>
      <c r="F6" s="59"/>
      <c r="G6" s="61"/>
      <c r="H6" s="71">
        <f t="shared" si="0"/>
        <v>0</v>
      </c>
      <c r="I6" s="71">
        <v>0</v>
      </c>
      <c r="J6" s="78">
        <v>0</v>
      </c>
      <c r="K6" s="71">
        <v>0</v>
      </c>
      <c r="L6" s="62"/>
      <c r="M6" s="7"/>
      <c r="N6" s="7"/>
      <c r="O6" s="7"/>
      <c r="P6" s="8"/>
    </row>
    <row r="7" spans="1:16" ht="36.75" customHeight="1">
      <c r="A7" s="57">
        <v>5</v>
      </c>
      <c r="B7" s="58"/>
      <c r="C7" s="58"/>
      <c r="D7" s="59"/>
      <c r="E7" s="60" t="s">
        <v>52</v>
      </c>
      <c r="F7" s="59"/>
      <c r="G7" s="61"/>
      <c r="H7" s="71">
        <f t="shared" si="0"/>
        <v>0</v>
      </c>
      <c r="I7" s="71">
        <v>0</v>
      </c>
      <c r="J7" s="78">
        <v>0</v>
      </c>
      <c r="K7" s="71">
        <v>0</v>
      </c>
      <c r="L7" s="62"/>
      <c r="M7" s="7"/>
      <c r="N7" s="7"/>
      <c r="O7" s="7"/>
      <c r="P7" s="8"/>
    </row>
    <row r="8" spans="1:16" ht="42.75" customHeight="1">
      <c r="A8" s="57">
        <v>6</v>
      </c>
      <c r="B8" s="58"/>
      <c r="C8" s="58"/>
      <c r="D8" s="59"/>
      <c r="E8" s="60" t="s">
        <v>53</v>
      </c>
      <c r="F8" s="59"/>
      <c r="G8" s="61"/>
      <c r="H8" s="71">
        <f t="shared" si="0"/>
        <v>0</v>
      </c>
      <c r="I8" s="71">
        <v>0</v>
      </c>
      <c r="J8" s="78">
        <v>0</v>
      </c>
      <c r="K8" s="71">
        <v>0</v>
      </c>
      <c r="L8" s="62"/>
      <c r="M8" s="7"/>
      <c r="N8" s="7"/>
      <c r="O8" s="7"/>
      <c r="P8" s="8"/>
    </row>
    <row r="9" spans="1:16" ht="45.75" customHeight="1">
      <c r="A9" s="57">
        <v>7</v>
      </c>
      <c r="B9" s="58"/>
      <c r="C9" s="58"/>
      <c r="D9" s="59"/>
      <c r="E9" s="60" t="s">
        <v>55</v>
      </c>
      <c r="F9" s="59"/>
      <c r="G9" s="61"/>
      <c r="H9" s="71">
        <f t="shared" si="0"/>
        <v>0</v>
      </c>
      <c r="I9" s="71">
        <v>0</v>
      </c>
      <c r="J9" s="78">
        <v>0</v>
      </c>
      <c r="K9" s="71">
        <v>0</v>
      </c>
      <c r="L9" s="62"/>
      <c r="M9" s="7"/>
      <c r="N9" s="7"/>
      <c r="O9" s="7"/>
      <c r="P9" s="8"/>
    </row>
    <row r="10" spans="1:12" s="4" customFormat="1" ht="38.25" customHeight="1">
      <c r="A10" s="57">
        <v>8</v>
      </c>
      <c r="B10" s="63"/>
      <c r="C10" s="63"/>
      <c r="D10" s="63"/>
      <c r="E10" s="60" t="s">
        <v>54</v>
      </c>
      <c r="F10" s="63"/>
      <c r="G10" s="63"/>
      <c r="H10" s="71">
        <f t="shared" si="0"/>
        <v>0</v>
      </c>
      <c r="I10" s="71">
        <v>0</v>
      </c>
      <c r="J10" s="78">
        <v>0</v>
      </c>
      <c r="K10" s="71">
        <v>0</v>
      </c>
      <c r="L10" s="64" t="s">
        <v>7</v>
      </c>
    </row>
    <row r="11" spans="1:12" ht="27" customHeight="1">
      <c r="A11" s="65"/>
      <c r="B11" s="66" t="s">
        <v>60</v>
      </c>
      <c r="C11" s="66"/>
      <c r="D11" s="67"/>
      <c r="E11" s="68"/>
      <c r="F11" s="67"/>
      <c r="G11" s="69"/>
      <c r="H11" s="72">
        <f>SUM(H3:H10)</f>
        <v>0</v>
      </c>
      <c r="I11" s="72">
        <f>SUM(I3:I10)</f>
        <v>0</v>
      </c>
      <c r="J11" s="79">
        <v>0</v>
      </c>
      <c r="K11" s="72">
        <f>SUM(K3:K10)</f>
        <v>0</v>
      </c>
      <c r="L11" s="52"/>
    </row>
    <row r="12" spans="1:11" ht="15">
      <c r="A12" s="29"/>
      <c r="B12" s="30"/>
      <c r="C12" s="30"/>
      <c r="D12" s="31"/>
      <c r="E12" s="32"/>
      <c r="F12" s="31"/>
      <c r="G12" s="33"/>
      <c r="H12" s="34"/>
      <c r="I12" s="35"/>
      <c r="J12" s="35"/>
      <c r="K12" s="35"/>
    </row>
    <row r="13" spans="1:11" ht="15">
      <c r="A13" s="36"/>
      <c r="B13" s="73" t="s">
        <v>61</v>
      </c>
      <c r="C13" s="36"/>
      <c r="D13" s="37"/>
      <c r="E13" s="38"/>
      <c r="F13" s="37"/>
      <c r="G13" s="39"/>
      <c r="H13" s="40"/>
      <c r="I13" s="41"/>
      <c r="J13" s="41"/>
      <c r="K13" s="42"/>
    </row>
    <row r="14" spans="1:11" ht="15">
      <c r="A14" s="36"/>
      <c r="B14" s="43"/>
      <c r="C14" s="43"/>
      <c r="D14" s="44"/>
      <c r="E14" s="38"/>
      <c r="F14" s="44"/>
      <c r="G14" s="39"/>
      <c r="H14" s="40"/>
      <c r="I14" s="41"/>
      <c r="J14" s="41"/>
      <c r="K14" s="45"/>
    </row>
    <row r="15" spans="1:11" ht="15">
      <c r="A15" s="36"/>
      <c r="B15" s="46"/>
      <c r="C15" s="46"/>
      <c r="D15" s="47"/>
      <c r="E15" s="38"/>
      <c r="F15" s="47"/>
      <c r="G15" s="39"/>
      <c r="H15" s="40"/>
      <c r="I15" s="41"/>
      <c r="J15" s="41"/>
      <c r="K15" s="48"/>
    </row>
    <row r="16" spans="2:6" ht="12.75">
      <c r="B16" s="3"/>
      <c r="C16" s="3"/>
      <c r="D16" s="15"/>
      <c r="F16" s="15"/>
    </row>
  </sheetData>
  <sheetProtection/>
  <mergeCells count="1">
    <mergeCell ref="A1:K1"/>
  </mergeCells>
  <printOptions/>
  <pageMargins left="0" right="0" top="0" bottom="0" header="0" footer="0"/>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L18"/>
  <sheetViews>
    <sheetView zoomScalePageLayoutView="0" workbookViewId="0" topLeftCell="A1">
      <selection activeCell="K6" sqref="K6"/>
    </sheetView>
  </sheetViews>
  <sheetFormatPr defaultColWidth="9.140625" defaultRowHeight="12.75"/>
  <cols>
    <col min="1" max="1" width="4.57421875" style="0" customWidth="1"/>
    <col min="2" max="2" width="19.28125" style="25" customWidth="1"/>
    <col min="3" max="3" width="25.421875" style="25" customWidth="1"/>
    <col min="4" max="4" width="13.421875" style="26" customWidth="1"/>
    <col min="5" max="5" width="9.140625" style="26" customWidth="1"/>
    <col min="6" max="6" width="8.140625" style="26" customWidth="1"/>
    <col min="7" max="7" width="12.140625" style="0" customWidth="1"/>
    <col min="8" max="8" width="9.140625" style="26" customWidth="1"/>
    <col min="9" max="9" width="13.28125" style="0" customWidth="1"/>
    <col min="10" max="10" width="12.57421875" style="0" customWidth="1"/>
    <col min="11" max="11" width="12.8515625" style="0" customWidth="1"/>
    <col min="12" max="12" width="9.140625" style="0" hidden="1" customWidth="1"/>
  </cols>
  <sheetData>
    <row r="2" spans="1:11" ht="12.75">
      <c r="A2" s="76" t="s">
        <v>30</v>
      </c>
      <c r="B2" s="76"/>
      <c r="C2" s="76"/>
      <c r="D2" s="76"/>
      <c r="E2" s="76"/>
      <c r="F2" s="76"/>
      <c r="G2" s="76"/>
      <c r="H2" s="76"/>
      <c r="I2" s="76"/>
      <c r="J2" s="76"/>
      <c r="K2" s="76"/>
    </row>
    <row r="3" spans="1:12" ht="55.5" customHeight="1">
      <c r="A3" s="75" t="s">
        <v>15</v>
      </c>
      <c r="B3" s="75"/>
      <c r="C3" s="75"/>
      <c r="D3" s="75"/>
      <c r="E3" s="75"/>
      <c r="F3" s="75"/>
      <c r="G3" s="75"/>
      <c r="H3" s="75"/>
      <c r="I3" s="75"/>
      <c r="J3" s="75"/>
      <c r="K3" s="75"/>
      <c r="L3" s="75"/>
    </row>
    <row r="5" spans="1:11" ht="32.25">
      <c r="A5" s="11" t="s">
        <v>4</v>
      </c>
      <c r="B5" s="13" t="s">
        <v>5</v>
      </c>
      <c r="C5" s="27" t="s">
        <v>13</v>
      </c>
      <c r="D5" s="13" t="s">
        <v>6</v>
      </c>
      <c r="E5" s="18" t="s">
        <v>8</v>
      </c>
      <c r="F5" s="17" t="s">
        <v>14</v>
      </c>
      <c r="G5" s="17" t="s">
        <v>35</v>
      </c>
      <c r="H5" s="18" t="s">
        <v>8</v>
      </c>
      <c r="I5" s="18" t="s">
        <v>32</v>
      </c>
      <c r="J5" s="18" t="s">
        <v>31</v>
      </c>
      <c r="K5" s="18" t="s">
        <v>41</v>
      </c>
    </row>
    <row r="6" spans="1:11" ht="32.25">
      <c r="A6" s="9">
        <v>1</v>
      </c>
      <c r="B6" s="5" t="s">
        <v>16</v>
      </c>
      <c r="C6" s="5" t="s">
        <v>40</v>
      </c>
      <c r="D6" s="14" t="s">
        <v>17</v>
      </c>
      <c r="E6" s="12" t="s">
        <v>3</v>
      </c>
      <c r="F6" s="5">
        <v>24</v>
      </c>
      <c r="G6" s="5">
        <v>1000</v>
      </c>
      <c r="H6" s="12" t="s">
        <v>3</v>
      </c>
      <c r="I6" s="49">
        <f>G6*F6</f>
        <v>24000</v>
      </c>
      <c r="J6" s="49">
        <v>12000</v>
      </c>
      <c r="K6" s="50">
        <f>I6-J6</f>
        <v>12000</v>
      </c>
    </row>
    <row r="7" spans="1:11" ht="21.75">
      <c r="A7" s="9">
        <v>2</v>
      </c>
      <c r="B7" s="5" t="s">
        <v>20</v>
      </c>
      <c r="C7" s="5" t="s">
        <v>18</v>
      </c>
      <c r="D7" s="14" t="s">
        <v>19</v>
      </c>
      <c r="E7" s="12" t="s">
        <v>9</v>
      </c>
      <c r="F7" s="5">
        <v>2</v>
      </c>
      <c r="G7" s="5">
        <v>1000</v>
      </c>
      <c r="H7" s="12" t="s">
        <v>9</v>
      </c>
      <c r="I7" s="49">
        <f aca="true" t="shared" si="0" ref="I7:I17">G7*F7</f>
        <v>2000</v>
      </c>
      <c r="J7" s="49">
        <v>2000</v>
      </c>
      <c r="K7" s="50">
        <f aca="true" t="shared" si="1" ref="K7:K18">I7-J7</f>
        <v>0</v>
      </c>
    </row>
    <row r="8" spans="1:11" ht="21.75">
      <c r="A8" s="9">
        <v>3</v>
      </c>
      <c r="B8" s="5" t="s">
        <v>20</v>
      </c>
      <c r="C8" s="5" t="s">
        <v>39</v>
      </c>
      <c r="D8" s="14" t="s">
        <v>19</v>
      </c>
      <c r="E8" s="12" t="s">
        <v>10</v>
      </c>
      <c r="F8" s="5">
        <v>16</v>
      </c>
      <c r="G8" s="5">
        <v>25</v>
      </c>
      <c r="H8" s="12" t="s">
        <v>10</v>
      </c>
      <c r="I8" s="49">
        <f t="shared" si="0"/>
        <v>400</v>
      </c>
      <c r="J8" s="49">
        <v>400</v>
      </c>
      <c r="K8" s="50">
        <f t="shared" si="1"/>
        <v>0</v>
      </c>
    </row>
    <row r="9" spans="1:11" ht="21.75">
      <c r="A9" s="9">
        <v>4</v>
      </c>
      <c r="B9" s="5" t="s">
        <v>20</v>
      </c>
      <c r="C9" s="5" t="s">
        <v>38</v>
      </c>
      <c r="D9" s="14" t="s">
        <v>19</v>
      </c>
      <c r="E9" s="12" t="s">
        <v>11</v>
      </c>
      <c r="F9" s="5">
        <v>10</v>
      </c>
      <c r="G9" s="5">
        <v>10</v>
      </c>
      <c r="H9" s="12" t="s">
        <v>11</v>
      </c>
      <c r="I9" s="49">
        <f t="shared" si="0"/>
        <v>100</v>
      </c>
      <c r="J9" s="49">
        <v>100</v>
      </c>
      <c r="K9" s="50">
        <f t="shared" si="1"/>
        <v>0</v>
      </c>
    </row>
    <row r="10" spans="1:11" ht="21.75">
      <c r="A10" s="9">
        <v>5</v>
      </c>
      <c r="B10" s="5" t="s">
        <v>20</v>
      </c>
      <c r="C10" s="5" t="s">
        <v>37</v>
      </c>
      <c r="D10" s="14" t="s">
        <v>19</v>
      </c>
      <c r="E10" s="28" t="s">
        <v>12</v>
      </c>
      <c r="F10" s="5">
        <v>20</v>
      </c>
      <c r="G10" s="5">
        <v>15</v>
      </c>
      <c r="H10" s="28" t="s">
        <v>12</v>
      </c>
      <c r="I10" s="49">
        <f t="shared" si="0"/>
        <v>300</v>
      </c>
      <c r="J10" s="49">
        <v>300</v>
      </c>
      <c r="K10" s="50">
        <f t="shared" si="1"/>
        <v>0</v>
      </c>
    </row>
    <row r="11" spans="1:11" ht="21.75">
      <c r="A11" s="9">
        <v>6</v>
      </c>
      <c r="B11" s="5" t="s">
        <v>20</v>
      </c>
      <c r="C11" s="19" t="s">
        <v>23</v>
      </c>
      <c r="D11" s="14" t="s">
        <v>19</v>
      </c>
      <c r="E11" s="12" t="s">
        <v>0</v>
      </c>
      <c r="F11" s="19">
        <v>10</v>
      </c>
      <c r="G11" s="5">
        <v>150</v>
      </c>
      <c r="H11" s="12" t="s">
        <v>0</v>
      </c>
      <c r="I11" s="49">
        <f t="shared" si="0"/>
        <v>1500</v>
      </c>
      <c r="J11" s="49">
        <v>1000</v>
      </c>
      <c r="K11" s="50">
        <f t="shared" si="1"/>
        <v>500</v>
      </c>
    </row>
    <row r="12" spans="1:11" ht="21.75">
      <c r="A12" s="9">
        <v>7</v>
      </c>
      <c r="B12" s="5" t="s">
        <v>21</v>
      </c>
      <c r="C12" s="19" t="s">
        <v>34</v>
      </c>
      <c r="D12" s="14" t="s">
        <v>22</v>
      </c>
      <c r="E12" s="12" t="s">
        <v>11</v>
      </c>
      <c r="F12" s="19">
        <v>2</v>
      </c>
      <c r="G12" s="5">
        <v>500</v>
      </c>
      <c r="H12" s="12" t="s">
        <v>11</v>
      </c>
      <c r="I12" s="49">
        <f t="shared" si="0"/>
        <v>1000</v>
      </c>
      <c r="J12" s="49">
        <v>1000</v>
      </c>
      <c r="K12" s="50">
        <f t="shared" si="1"/>
        <v>0</v>
      </c>
    </row>
    <row r="13" spans="1:11" ht="21.75">
      <c r="A13" s="9">
        <v>8</v>
      </c>
      <c r="B13" s="5" t="s">
        <v>21</v>
      </c>
      <c r="C13" s="19" t="s">
        <v>24</v>
      </c>
      <c r="D13" s="14" t="s">
        <v>25</v>
      </c>
      <c r="E13" s="12" t="s">
        <v>11</v>
      </c>
      <c r="F13" s="19">
        <v>1</v>
      </c>
      <c r="G13" s="5">
        <v>2000</v>
      </c>
      <c r="H13" s="12" t="s">
        <v>11</v>
      </c>
      <c r="I13" s="49">
        <f t="shared" si="0"/>
        <v>2000</v>
      </c>
      <c r="J13" s="49">
        <v>2000</v>
      </c>
      <c r="K13" s="50">
        <f t="shared" si="1"/>
        <v>0</v>
      </c>
    </row>
    <row r="14" spans="1:11" ht="21.75">
      <c r="A14" s="9">
        <v>9</v>
      </c>
      <c r="B14" s="5" t="s">
        <v>21</v>
      </c>
      <c r="C14" s="19" t="s">
        <v>36</v>
      </c>
      <c r="D14" s="14" t="s">
        <v>17</v>
      </c>
      <c r="E14" s="12" t="s">
        <v>3</v>
      </c>
      <c r="F14" s="19">
        <v>22</v>
      </c>
      <c r="G14" s="5">
        <v>100</v>
      </c>
      <c r="H14" s="12" t="s">
        <v>3</v>
      </c>
      <c r="I14" s="49">
        <f t="shared" si="0"/>
        <v>2200</v>
      </c>
      <c r="J14" s="49">
        <v>2200</v>
      </c>
      <c r="K14" s="50">
        <f t="shared" si="1"/>
        <v>0</v>
      </c>
    </row>
    <row r="15" spans="1:11" ht="32.25">
      <c r="A15" s="9">
        <v>10</v>
      </c>
      <c r="B15" s="5" t="s">
        <v>26</v>
      </c>
      <c r="C15" s="19" t="s">
        <v>29</v>
      </c>
      <c r="D15" s="14" t="s">
        <v>28</v>
      </c>
      <c r="E15" s="12" t="s">
        <v>1</v>
      </c>
      <c r="F15" s="19">
        <v>2</v>
      </c>
      <c r="G15" s="5">
        <v>250</v>
      </c>
      <c r="H15" s="12" t="s">
        <v>1</v>
      </c>
      <c r="I15" s="49">
        <f t="shared" si="0"/>
        <v>500</v>
      </c>
      <c r="J15" s="49">
        <v>500</v>
      </c>
      <c r="K15" s="50">
        <f t="shared" si="1"/>
        <v>0</v>
      </c>
    </row>
    <row r="16" spans="1:11" ht="32.25">
      <c r="A16" s="9">
        <v>11</v>
      </c>
      <c r="B16" s="5" t="s">
        <v>26</v>
      </c>
      <c r="C16" s="19" t="s">
        <v>27</v>
      </c>
      <c r="D16" s="14" t="s">
        <v>28</v>
      </c>
      <c r="E16" s="12" t="s">
        <v>9</v>
      </c>
      <c r="F16" s="19">
        <v>1</v>
      </c>
      <c r="G16" s="5">
        <v>1500</v>
      </c>
      <c r="H16" s="12" t="s">
        <v>9</v>
      </c>
      <c r="I16" s="49">
        <f t="shared" si="0"/>
        <v>1500</v>
      </c>
      <c r="J16" s="49">
        <v>1500</v>
      </c>
      <c r="K16" s="50">
        <f t="shared" si="1"/>
        <v>0</v>
      </c>
    </row>
    <row r="17" spans="1:11" ht="32.25">
      <c r="A17" s="9">
        <v>12</v>
      </c>
      <c r="B17" s="5" t="s">
        <v>26</v>
      </c>
      <c r="C17" s="19" t="s">
        <v>33</v>
      </c>
      <c r="D17" s="14" t="s">
        <v>28</v>
      </c>
      <c r="E17" s="28" t="s">
        <v>12</v>
      </c>
      <c r="F17" s="19">
        <v>100</v>
      </c>
      <c r="G17" s="5">
        <v>40</v>
      </c>
      <c r="H17" s="28" t="s">
        <v>12</v>
      </c>
      <c r="I17" s="49">
        <f t="shared" si="0"/>
        <v>4000</v>
      </c>
      <c r="J17" s="49">
        <v>4000</v>
      </c>
      <c r="K17" s="50">
        <f t="shared" si="1"/>
        <v>0</v>
      </c>
    </row>
    <row r="18" spans="1:11" ht="12.75">
      <c r="A18" s="10"/>
      <c r="B18" s="27" t="s">
        <v>2</v>
      </c>
      <c r="C18" s="27"/>
      <c r="D18" s="13"/>
      <c r="E18" s="21"/>
      <c r="F18" s="13"/>
      <c r="G18" s="20"/>
      <c r="H18" s="21"/>
      <c r="I18" s="51">
        <f>SUM(I6:I17)</f>
        <v>39500</v>
      </c>
      <c r="J18" s="51">
        <f>SUM(J6:J17)</f>
        <v>27000</v>
      </c>
      <c r="K18" s="51">
        <f t="shared" si="1"/>
        <v>12500</v>
      </c>
    </row>
  </sheetData>
  <sheetProtection/>
  <mergeCells count="2">
    <mergeCell ref="A3:L3"/>
    <mergeCell ref="A2:K2"/>
  </mergeCells>
  <printOptions/>
  <pageMargins left="0.7479166666666667" right="0.7479166666666667" top="0.9840277777777778" bottom="0.9840277777777778" header="0.5118055555555556" footer="0.5118055555555556"/>
  <pageSetup fitToHeight="1" fitToWidth="1"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Polska pięknieje</dc:title>
  <dc:subject/>
  <dc:creator>Andrzej Szoszkiewicz</dc:creator>
  <cp:keywords/>
  <dc:description/>
  <cp:lastModifiedBy>Marcin Bogusz</cp:lastModifiedBy>
  <cp:lastPrinted>2015-03-27T08:29:25Z</cp:lastPrinted>
  <dcterms:created xsi:type="dcterms:W3CDTF">2006-07-25T08:12:00Z</dcterms:created>
  <dcterms:modified xsi:type="dcterms:W3CDTF">2020-10-09T06:15:35Z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